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941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<sst xmlns="http://schemas.openxmlformats.org/spreadsheetml/2006/main" count="132" uniqueCount="76">
  <si>
    <t xml:space="preserve">Вид услуги </t>
  </si>
  <si>
    <t>Оплата туда</t>
  </si>
  <si>
    <t>Отчисления  на социальные нужды</t>
  </si>
  <si>
    <t>Материальные затраты</t>
  </si>
  <si>
    <t>Ремонт основных производственных фондов</t>
  </si>
  <si>
    <t>Амортизация</t>
  </si>
  <si>
    <t>Оплата услуг (работ) сторонних организаций</t>
  </si>
  <si>
    <t>Прочие производственные расходы</t>
  </si>
  <si>
    <t>Всего расходов</t>
  </si>
  <si>
    <t>всего</t>
  </si>
  <si>
    <t>налоги и иные обязательные платежи и сборы</t>
  </si>
  <si>
    <t>Погрузка, выгрузка и хранение грузов</t>
  </si>
  <si>
    <t>Итого по регулируемым видам деятельности в соответствии с Перечнем услуг субъектов естественных монополий в речных портах, цены (тарифы, сборы) на которые регулируются государством и Перечнем услуг субъектов естественных монополий в транспортных терминалах, цены (тарифы, сборы) на которые регулируются государством</t>
  </si>
  <si>
    <t>Перечень услуг (работ), оказываемых СЕМ</t>
  </si>
  <si>
    <t>Цена (тарифы, сборы)</t>
  </si>
  <si>
    <t>руб. за тонну</t>
  </si>
  <si>
    <t>Щебень, гравий и песчано-гравийная смесь обогащенная</t>
  </si>
  <si>
    <t>Лес круглый</t>
  </si>
  <si>
    <t>Прочие насыпные и навалочные грузы</t>
  </si>
  <si>
    <t>Грузы в транспортных пакетах и специальных контейнерах</t>
  </si>
  <si>
    <t>Тарно-штучные грузы</t>
  </si>
  <si>
    <t>За один груженный контейнер номинальной массой, т.:</t>
  </si>
  <si>
    <t>Ед. измерения</t>
  </si>
  <si>
    <t>Реквизиты нормативного правового и иного акта федерального органа исполнительной власти по регулированию естественных монополий и (или)  органа исполнительной власти субъекта Российской Федерации в области государственного регулирования тарифов.</t>
  </si>
  <si>
    <t>Наименование органа исполнительной власти, осуществляющего государственное регулирование</t>
  </si>
  <si>
    <t>1. Погрузочно-разгрузочные работы:</t>
  </si>
  <si>
    <t>Песок и песчано-гравийная смесь необогащенная</t>
  </si>
  <si>
    <t>3 т.</t>
  </si>
  <si>
    <t>5 т.</t>
  </si>
  <si>
    <t>20 т.</t>
  </si>
  <si>
    <t>24 т.</t>
  </si>
  <si>
    <t>40 т.</t>
  </si>
  <si>
    <t>Домашние вещи в контейнерах:</t>
  </si>
  <si>
    <t>2. Складские операции по хранению грузов:</t>
  </si>
  <si>
    <t>Открытие и закрытие площадки</t>
  </si>
  <si>
    <t>руб. за единицу</t>
  </si>
  <si>
    <t>руб. за сутки</t>
  </si>
  <si>
    <t>Форма № 2</t>
  </si>
  <si>
    <t>Регулируемые виды деятельности в соответствии с Перечнем услуг субъектов естественных монополий в речных портах, цены (тарифы, сборы) на которые регулируются государством и Перечнем услуг субъектов естественных монополий в транспортных терминалах, цены (тарифы, сборы) на которые регулируются государством</t>
  </si>
  <si>
    <t>Наименование работ, услуг</t>
  </si>
  <si>
    <t>Доходы</t>
  </si>
  <si>
    <t>Расходы</t>
  </si>
  <si>
    <t>Всего:</t>
  </si>
  <si>
    <t>Форма раскрытия информации об основных показателях финансово-хозяйственной деятельности СЕМ в сфере ООО Речной порт «Якутск»</t>
  </si>
  <si>
    <t>Пиломатериалы</t>
  </si>
  <si>
    <t>20 футовый морской</t>
  </si>
  <si>
    <t>Контейнеры груженые, г/п:</t>
  </si>
  <si>
    <t>Контейнеры поржние, г/п:</t>
  </si>
  <si>
    <t>3 тн.</t>
  </si>
  <si>
    <t>5 тн.</t>
  </si>
  <si>
    <t>20 тн.</t>
  </si>
  <si>
    <t>24 тн.</t>
  </si>
  <si>
    <t>40 тн.</t>
  </si>
  <si>
    <t>Открытые и закрытые площадки</t>
  </si>
  <si>
    <t>Общехоз. расходы</t>
  </si>
  <si>
    <t xml:space="preserve">ООО Речной порт «Якутск» раскрывает информацию в соответствии с Постановлением Правительства РФ от 27.11.2010 № 938 «О стандартах  </t>
  </si>
  <si>
    <t>и аэропортах и услуг по использованию инфраструктуры внутренних водных путей» (согласно Приказа ФСТ от 19.04.2011 г. № 159-Т):</t>
  </si>
  <si>
    <t xml:space="preserve">раскрытия информации субъектами естественных монополий, осуществляющими деятельность в сферах услуг в транспортных терминалах, портах </t>
  </si>
  <si>
    <t>Государственный комитет по ценовой политике - Региональная энергетическая коммисия РС (Я)</t>
  </si>
  <si>
    <t>Финанс. Рез</t>
  </si>
  <si>
    <t>будет 6 421 944,22</t>
  </si>
  <si>
    <t>Прочие расходы</t>
  </si>
  <si>
    <t>прочие расходы минус прочие расходы связанные с производитсвом (17150)</t>
  </si>
  <si>
    <t>ремонт</t>
  </si>
  <si>
    <t>расходы на оплату труда</t>
  </si>
  <si>
    <t xml:space="preserve">отчисления </t>
  </si>
  <si>
    <t>оплата труда</t>
  </si>
  <si>
    <t>итого</t>
  </si>
  <si>
    <t>сотовая связь</t>
  </si>
  <si>
    <t>материальные ( без сырье и материалы)</t>
  </si>
  <si>
    <t>Газ природный+гсмз+сырье и материалы+теплоэенер+электроэн</t>
  </si>
  <si>
    <t>грузовой терминал речного порта Якутска</t>
  </si>
  <si>
    <t>Форма раскрытия информации о ценах (тарифах, сборах) на регулируемые работы (услуги) в трансп. терминалах и речных портах за 2 кв. 2017 г.</t>
  </si>
  <si>
    <r>
      <t>Приказ Государственного комитета по ценовой политике - Региональной энергетической комиссии РС (Я) № 9 от 26.04.2017 г</t>
    </r>
    <r>
      <rPr>
        <sz val="6"/>
        <color indexed="10"/>
        <rFont val="Times New Roman"/>
        <family val="1"/>
      </rPr>
      <t xml:space="preserve"> </t>
    </r>
    <r>
      <rPr>
        <sz val="6"/>
        <color indexed="8"/>
        <rFont val="Times New Roman"/>
        <family val="1"/>
      </rPr>
      <t>" Об установлении тарифов на погрузочно-разгрузочные работы и связанные с ними услуги, оказываемые ООО Речной порт "Якутск" в речном порту г. Якутск"</t>
    </r>
  </si>
  <si>
    <t>I. Доходы и расходы за 2 квартал 2017 года (тыс.руб)</t>
  </si>
  <si>
    <t>II. Расшифровка расходов по финансово-хозяйственной деятельности за 2 квартал 2017 года (тыс.руб.)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</si>
</sst>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0.0"/>
    <numFmt numFmtId="167" formatCode="0.0E+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color indexed="8"/>
      <name val="Calibri"/>
      <family val="2"/>
    </font>
    <font>
      <b/>
      <sz val="6"/>
      <color indexed="8"/>
      <name val="Times New Roman"/>
      <family val="1"/>
    </font>
    <font>
      <sz val="6"/>
      <color indexed="8"/>
      <name val="Times New Roman"/>
      <family val="1"/>
    </font>
    <font>
      <sz val="6"/>
      <color indexed="10"/>
      <name val="Times New Roman"/>
      <family val="1"/>
    </font>
    <font>
      <sz val="6"/>
      <name val="Times New Roman"/>
      <family val="1"/>
    </font>
    <font>
      <b/>
      <sz val="6"/>
      <color indexed="8"/>
      <name val="Forte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theme="1"/>
      <name val="Calibri"/>
      <family val="2"/>
    </font>
    <font>
      <b/>
      <sz val="6"/>
      <color theme="1"/>
      <name val="Forte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166" fontId="4" fillId="0" borderId="0" xfId="0" applyNumberFormat="1" applyFont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4" fillId="0" borderId="11" xfId="0" applyFont="1" applyBorder="1" applyAlignment="1">
      <alignment/>
    </xf>
    <xf numFmtId="165" fontId="6" fillId="0" borderId="10" xfId="58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/>
    </xf>
    <xf numFmtId="164" fontId="40" fillId="0" borderId="0" xfId="58" applyFont="1" applyAlignment="1">
      <alignment/>
    </xf>
    <xf numFmtId="165" fontId="40" fillId="0" borderId="0" xfId="58" applyNumberFormat="1" applyFont="1" applyAlignment="1">
      <alignment/>
    </xf>
    <xf numFmtId="165" fontId="40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164" fontId="4" fillId="0" borderId="0" xfId="58" applyFont="1" applyAlignment="1">
      <alignment/>
    </xf>
    <xf numFmtId="0" fontId="4" fillId="0" borderId="10" xfId="0" applyFont="1" applyFill="1" applyBorder="1" applyAlignment="1">
      <alignment horizontal="center" vertical="center" textRotation="90" wrapText="1"/>
    </xf>
    <xf numFmtId="166" fontId="4" fillId="0" borderId="0" xfId="0" applyNumberFormat="1" applyFont="1" applyAlignment="1">
      <alignment/>
    </xf>
    <xf numFmtId="166" fontId="4" fillId="0" borderId="0" xfId="0" applyNumberFormat="1" applyFont="1" applyAlignment="1">
      <alignment wrapText="1"/>
    </xf>
    <xf numFmtId="164" fontId="0" fillId="0" borderId="0" xfId="58" applyFont="1" applyAlignment="1">
      <alignment/>
    </xf>
    <xf numFmtId="167" fontId="40" fillId="0" borderId="0" xfId="0" applyNumberFormat="1" applyFont="1" applyAlignment="1">
      <alignment/>
    </xf>
    <xf numFmtId="0" fontId="40" fillId="0" borderId="0" xfId="0" applyFont="1" applyBorder="1" applyAlignment="1">
      <alignment/>
    </xf>
    <xf numFmtId="0" fontId="40" fillId="0" borderId="12" xfId="0" applyFont="1" applyBorder="1" applyAlignment="1">
      <alignment/>
    </xf>
    <xf numFmtId="0" fontId="4" fillId="33" borderId="0" xfId="0" applyFont="1" applyFill="1" applyBorder="1" applyAlignment="1">
      <alignment/>
    </xf>
    <xf numFmtId="0" fontId="40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165" fontId="4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" fontId="6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4" fillId="0" borderId="16" xfId="0" applyFont="1" applyFill="1" applyBorder="1" applyAlignment="1">
      <alignment horizontal="center" vertical="center" textRotation="90" wrapText="1"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justify" wrapText="1"/>
    </xf>
    <xf numFmtId="0" fontId="4" fillId="0" borderId="1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0" fontId="41" fillId="0" borderId="0" xfId="0" applyFont="1" applyAlignment="1">
      <alignment horizontal="left"/>
    </xf>
    <xf numFmtId="0" fontId="4" fillId="33" borderId="11" xfId="0" applyFont="1" applyFill="1" applyBorder="1" applyAlignment="1">
      <alignment horizontal="center" vertical="justify"/>
    </xf>
    <xf numFmtId="0" fontId="4" fillId="33" borderId="14" xfId="0" applyFont="1" applyFill="1" applyBorder="1" applyAlignment="1">
      <alignment horizontal="center" vertical="justify"/>
    </xf>
    <xf numFmtId="0" fontId="4" fillId="33" borderId="15" xfId="0" applyFont="1" applyFill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4" fillId="0" borderId="14" xfId="0" applyFont="1" applyBorder="1" applyAlignment="1">
      <alignment horizontal="center" vertical="justify"/>
    </xf>
    <xf numFmtId="0" fontId="4" fillId="0" borderId="15" xfId="0" applyFont="1" applyBorder="1" applyAlignment="1">
      <alignment horizontal="center" vertical="justify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 vertical="justify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9"/>
  <sheetViews>
    <sheetView tabSelected="1" zoomScale="148" zoomScaleNormal="148" zoomScalePageLayoutView="0" workbookViewId="0" topLeftCell="A1">
      <selection activeCell="L14" sqref="L14"/>
    </sheetView>
  </sheetViews>
  <sheetFormatPr defaultColWidth="9.140625" defaultRowHeight="15"/>
  <cols>
    <col min="1" max="1" width="24.8515625" style="1" customWidth="1"/>
    <col min="2" max="2" width="4.7109375" style="1" customWidth="1"/>
    <col min="3" max="3" width="4.57421875" style="1" customWidth="1"/>
    <col min="4" max="4" width="5.7109375" style="1" customWidth="1"/>
    <col min="5" max="5" width="5.140625" style="1" customWidth="1"/>
    <col min="6" max="6" width="4.421875" style="1" customWidth="1"/>
    <col min="7" max="7" width="5.00390625" style="1" customWidth="1"/>
    <col min="8" max="8" width="4.421875" style="1" customWidth="1"/>
    <col min="9" max="9" width="4.7109375" style="1" customWidth="1"/>
    <col min="10" max="11" width="5.140625" style="1" customWidth="1"/>
    <col min="12" max="12" width="9.28125" style="1" customWidth="1"/>
    <col min="13" max="13" width="6.00390625" style="1" customWidth="1"/>
    <col min="14" max="14" width="6.7109375" style="1" customWidth="1"/>
    <col min="15" max="15" width="5.57421875" style="1" customWidth="1"/>
    <col min="16" max="16" width="7.140625" style="1" customWidth="1"/>
    <col min="17" max="17" width="5.57421875" style="1" customWidth="1"/>
    <col min="18" max="18" width="5.421875" style="1" customWidth="1"/>
    <col min="19" max="19" width="9.140625" style="1" customWidth="1"/>
    <col min="20" max="20" width="6.140625" style="1" customWidth="1"/>
    <col min="21" max="16384" width="9.140625" style="1" customWidth="1"/>
  </cols>
  <sheetData>
    <row r="1" spans="1:9" ht="8.25">
      <c r="A1" s="28" t="s">
        <v>55</v>
      </c>
      <c r="B1" s="28"/>
      <c r="C1" s="28"/>
      <c r="D1" s="28"/>
      <c r="E1" s="28"/>
      <c r="F1" s="28"/>
      <c r="G1" s="29"/>
      <c r="H1" s="29"/>
      <c r="I1" s="29"/>
    </row>
    <row r="2" spans="1:9" ht="8.25">
      <c r="A2" s="28" t="s">
        <v>57</v>
      </c>
      <c r="B2" s="28"/>
      <c r="C2" s="28"/>
      <c r="D2" s="28"/>
      <c r="E2" s="28"/>
      <c r="F2" s="28"/>
      <c r="G2" s="29"/>
      <c r="H2" s="29"/>
      <c r="I2" s="29"/>
    </row>
    <row r="3" spans="1:9" ht="8.25">
      <c r="A3" s="28" t="s">
        <v>56</v>
      </c>
      <c r="B3" s="28"/>
      <c r="C3" s="28"/>
      <c r="D3" s="28"/>
      <c r="E3" s="28"/>
      <c r="F3" s="28"/>
      <c r="G3" s="29"/>
      <c r="H3" s="29"/>
      <c r="I3" s="29"/>
    </row>
    <row r="4" spans="1:13" ht="9.75">
      <c r="A4" s="30" t="s">
        <v>72</v>
      </c>
      <c r="B4" s="30"/>
      <c r="C4" s="30"/>
      <c r="D4" s="30"/>
      <c r="E4" s="30"/>
      <c r="F4" s="30"/>
      <c r="G4" s="29"/>
      <c r="H4" s="29"/>
      <c r="I4" s="29"/>
      <c r="J4" s="29"/>
      <c r="K4" s="29"/>
      <c r="L4" s="29"/>
      <c r="M4" s="29"/>
    </row>
    <row r="5" spans="1:9" ht="8.25" customHeight="1">
      <c r="A5" s="62" t="s">
        <v>13</v>
      </c>
      <c r="B5" s="62"/>
      <c r="C5" s="62"/>
      <c r="D5" s="60" t="s">
        <v>22</v>
      </c>
      <c r="E5" s="60"/>
      <c r="F5" s="64" t="s">
        <v>14</v>
      </c>
      <c r="G5" s="64"/>
      <c r="H5" s="64"/>
      <c r="I5" s="64"/>
    </row>
    <row r="6" spans="1:9" ht="8.25" customHeight="1">
      <c r="A6" s="65" t="s">
        <v>71</v>
      </c>
      <c r="B6" s="65"/>
      <c r="C6" s="65"/>
      <c r="D6" s="65"/>
      <c r="E6" s="65"/>
      <c r="F6" s="65"/>
      <c r="G6" s="65"/>
      <c r="H6" s="65"/>
      <c r="I6" s="65"/>
    </row>
    <row r="7" spans="1:9" ht="9.75">
      <c r="A7" s="63" t="s">
        <v>25</v>
      </c>
      <c r="B7" s="63"/>
      <c r="C7" s="63"/>
      <c r="D7" s="61" t="s">
        <v>15</v>
      </c>
      <c r="E7" s="61"/>
      <c r="F7" s="61"/>
      <c r="G7" s="61"/>
      <c r="H7" s="61"/>
      <c r="I7" s="61"/>
    </row>
    <row r="8" spans="1:9" ht="8.25">
      <c r="A8" s="35" t="s">
        <v>26</v>
      </c>
      <c r="B8" s="35"/>
      <c r="C8" s="35"/>
      <c r="D8" s="36" t="s">
        <v>15</v>
      </c>
      <c r="E8" s="36"/>
      <c r="F8" s="34">
        <v>34.9</v>
      </c>
      <c r="G8" s="34"/>
      <c r="H8" s="34"/>
      <c r="I8" s="34"/>
    </row>
    <row r="9" spans="1:9" ht="8.25">
      <c r="A9" s="35" t="s">
        <v>16</v>
      </c>
      <c r="B9" s="35"/>
      <c r="C9" s="35"/>
      <c r="D9" s="36" t="s">
        <v>15</v>
      </c>
      <c r="E9" s="36"/>
      <c r="F9" s="34">
        <v>69.6</v>
      </c>
      <c r="G9" s="34"/>
      <c r="H9" s="34"/>
      <c r="I9" s="34"/>
    </row>
    <row r="10" spans="1:9" ht="8.25">
      <c r="A10" s="35" t="s">
        <v>18</v>
      </c>
      <c r="B10" s="35"/>
      <c r="C10" s="35"/>
      <c r="D10" s="36" t="s">
        <v>15</v>
      </c>
      <c r="E10" s="36"/>
      <c r="F10" s="34">
        <v>138.9</v>
      </c>
      <c r="G10" s="34"/>
      <c r="H10" s="34"/>
      <c r="I10" s="34"/>
    </row>
    <row r="11" spans="1:9" ht="8.25">
      <c r="A11" s="35" t="s">
        <v>17</v>
      </c>
      <c r="B11" s="35"/>
      <c r="C11" s="35"/>
      <c r="D11" s="36" t="s">
        <v>15</v>
      </c>
      <c r="E11" s="36"/>
      <c r="F11" s="34">
        <v>241.1</v>
      </c>
      <c r="G11" s="34"/>
      <c r="H11" s="34"/>
      <c r="I11" s="34"/>
    </row>
    <row r="12" spans="1:9" ht="8.25">
      <c r="A12" s="35" t="s">
        <v>44</v>
      </c>
      <c r="B12" s="35"/>
      <c r="C12" s="35"/>
      <c r="D12" s="36" t="s">
        <v>15</v>
      </c>
      <c r="E12" s="36"/>
      <c r="F12" s="34">
        <v>279.5</v>
      </c>
      <c r="G12" s="34"/>
      <c r="H12" s="34"/>
      <c r="I12" s="34"/>
    </row>
    <row r="13" spans="1:9" ht="8.25">
      <c r="A13" s="35" t="s">
        <v>19</v>
      </c>
      <c r="B13" s="35"/>
      <c r="C13" s="35"/>
      <c r="D13" s="36" t="s">
        <v>15</v>
      </c>
      <c r="E13" s="36"/>
      <c r="F13" s="34">
        <v>458.5</v>
      </c>
      <c r="G13" s="34"/>
      <c r="H13" s="34"/>
      <c r="I13" s="34"/>
    </row>
    <row r="14" spans="1:9" ht="8.25">
      <c r="A14" s="35" t="s">
        <v>20</v>
      </c>
      <c r="B14" s="35"/>
      <c r="C14" s="35"/>
      <c r="D14" s="36" t="s">
        <v>15</v>
      </c>
      <c r="E14" s="36"/>
      <c r="F14" s="34">
        <v>618.6</v>
      </c>
      <c r="G14" s="34"/>
      <c r="H14" s="34"/>
      <c r="I14" s="34"/>
    </row>
    <row r="15" spans="1:9" ht="8.25">
      <c r="A15" s="35" t="s">
        <v>46</v>
      </c>
      <c r="B15" s="35"/>
      <c r="C15" s="35"/>
      <c r="D15" s="38"/>
      <c r="E15" s="39"/>
      <c r="F15" s="39"/>
      <c r="G15" s="39"/>
      <c r="H15" s="39"/>
      <c r="I15" s="40"/>
    </row>
    <row r="16" spans="1:9" ht="8.25">
      <c r="A16" s="35" t="s">
        <v>48</v>
      </c>
      <c r="B16" s="35"/>
      <c r="C16" s="35"/>
      <c r="D16" s="36" t="s">
        <v>35</v>
      </c>
      <c r="E16" s="36"/>
      <c r="F16" s="34">
        <v>679.6</v>
      </c>
      <c r="G16" s="34"/>
      <c r="H16" s="34"/>
      <c r="I16" s="34"/>
    </row>
    <row r="17" spans="1:9" ht="8.25">
      <c r="A17" s="35" t="s">
        <v>49</v>
      </c>
      <c r="B17" s="35"/>
      <c r="C17" s="35"/>
      <c r="D17" s="36" t="s">
        <v>35</v>
      </c>
      <c r="E17" s="36"/>
      <c r="F17" s="34">
        <v>1007.2</v>
      </c>
      <c r="G17" s="34"/>
      <c r="H17" s="34"/>
      <c r="I17" s="34"/>
    </row>
    <row r="18" spans="1:9" ht="8.25">
      <c r="A18" s="35" t="s">
        <v>50</v>
      </c>
      <c r="B18" s="35"/>
      <c r="C18" s="35"/>
      <c r="D18" s="36" t="s">
        <v>35</v>
      </c>
      <c r="E18" s="36"/>
      <c r="F18" s="34">
        <v>2699.2</v>
      </c>
      <c r="G18" s="34"/>
      <c r="H18" s="34"/>
      <c r="I18" s="34"/>
    </row>
    <row r="19" spans="1:9" ht="8.25">
      <c r="A19" s="35" t="s">
        <v>51</v>
      </c>
      <c r="B19" s="35"/>
      <c r="C19" s="35"/>
      <c r="D19" s="36" t="s">
        <v>35</v>
      </c>
      <c r="E19" s="36"/>
      <c r="F19" s="34">
        <v>3239.2</v>
      </c>
      <c r="G19" s="34"/>
      <c r="H19" s="34"/>
      <c r="I19" s="34"/>
    </row>
    <row r="20" spans="1:9" ht="8.25">
      <c r="A20" s="35" t="s">
        <v>52</v>
      </c>
      <c r="B20" s="35"/>
      <c r="C20" s="35"/>
      <c r="D20" s="36" t="s">
        <v>35</v>
      </c>
      <c r="E20" s="36"/>
      <c r="F20" s="34">
        <v>4962.3</v>
      </c>
      <c r="G20" s="34"/>
      <c r="H20" s="34"/>
      <c r="I20" s="34"/>
    </row>
    <row r="21" spans="1:9" ht="8.25">
      <c r="A21" s="35" t="s">
        <v>45</v>
      </c>
      <c r="B21" s="35"/>
      <c r="C21" s="35"/>
      <c r="D21" s="36" t="s">
        <v>35</v>
      </c>
      <c r="E21" s="36"/>
      <c r="F21" s="34">
        <v>3873.4</v>
      </c>
      <c r="G21" s="34"/>
      <c r="H21" s="34"/>
      <c r="I21" s="34"/>
    </row>
    <row r="22" spans="1:9" ht="8.25">
      <c r="A22" s="35" t="s">
        <v>47</v>
      </c>
      <c r="B22" s="35"/>
      <c r="C22" s="35"/>
      <c r="D22" s="36"/>
      <c r="E22" s="36"/>
      <c r="F22" s="34"/>
      <c r="G22" s="34"/>
      <c r="H22" s="34"/>
      <c r="I22" s="34"/>
    </row>
    <row r="23" spans="1:9" ht="8.25">
      <c r="A23" s="35" t="s">
        <v>48</v>
      </c>
      <c r="B23" s="35"/>
      <c r="C23" s="35"/>
      <c r="D23" s="36" t="s">
        <v>35</v>
      </c>
      <c r="E23" s="36"/>
      <c r="F23" s="34">
        <v>315.3</v>
      </c>
      <c r="G23" s="34"/>
      <c r="H23" s="34"/>
      <c r="I23" s="34"/>
    </row>
    <row r="24" spans="1:9" ht="8.25">
      <c r="A24" s="35" t="s">
        <v>49</v>
      </c>
      <c r="B24" s="35"/>
      <c r="C24" s="35"/>
      <c r="D24" s="36" t="s">
        <v>35</v>
      </c>
      <c r="E24" s="36"/>
      <c r="F24" s="34">
        <v>630.5</v>
      </c>
      <c r="G24" s="34"/>
      <c r="H24" s="34"/>
      <c r="I24" s="34"/>
    </row>
    <row r="25" spans="1:9" ht="8.25">
      <c r="A25" s="35" t="s">
        <v>50</v>
      </c>
      <c r="B25" s="35"/>
      <c r="C25" s="35"/>
      <c r="D25" s="36" t="s">
        <v>35</v>
      </c>
      <c r="E25" s="36"/>
      <c r="F25" s="34">
        <v>1033.7</v>
      </c>
      <c r="G25" s="34"/>
      <c r="H25" s="34"/>
      <c r="I25" s="34"/>
    </row>
    <row r="26" spans="1:9" ht="8.25">
      <c r="A26" s="35" t="s">
        <v>51</v>
      </c>
      <c r="B26" s="35"/>
      <c r="C26" s="35"/>
      <c r="D26" s="36" t="s">
        <v>35</v>
      </c>
      <c r="E26" s="36"/>
      <c r="F26" s="34">
        <v>1240.3</v>
      </c>
      <c r="G26" s="34"/>
      <c r="H26" s="34"/>
      <c r="I26" s="34"/>
    </row>
    <row r="27" spans="1:9" ht="8.25">
      <c r="A27" s="35" t="s">
        <v>52</v>
      </c>
      <c r="B27" s="35"/>
      <c r="C27" s="35"/>
      <c r="D27" s="36" t="s">
        <v>35</v>
      </c>
      <c r="E27" s="36"/>
      <c r="F27" s="34">
        <v>1900</v>
      </c>
      <c r="G27" s="34"/>
      <c r="H27" s="34"/>
      <c r="I27" s="34"/>
    </row>
    <row r="28" spans="1:9" ht="8.25">
      <c r="A28" s="35" t="s">
        <v>45</v>
      </c>
      <c r="B28" s="35"/>
      <c r="C28" s="35"/>
      <c r="D28" s="36" t="s">
        <v>35</v>
      </c>
      <c r="E28" s="36"/>
      <c r="F28" s="34">
        <v>1413.2</v>
      </c>
      <c r="G28" s="34"/>
      <c r="H28" s="34"/>
      <c r="I28" s="34"/>
    </row>
    <row r="29" spans="1:9" ht="9.75">
      <c r="A29" s="63" t="s">
        <v>33</v>
      </c>
      <c r="B29" s="63"/>
      <c r="C29" s="63"/>
      <c r="D29" s="38"/>
      <c r="E29" s="39"/>
      <c r="F29" s="39"/>
      <c r="G29" s="39"/>
      <c r="H29" s="39"/>
      <c r="I29" s="40"/>
    </row>
    <row r="30" spans="1:9" ht="8.25">
      <c r="A30" s="66" t="s">
        <v>53</v>
      </c>
      <c r="B30" s="66"/>
      <c r="C30" s="66"/>
      <c r="D30" s="36" t="s">
        <v>36</v>
      </c>
      <c r="E30" s="36"/>
      <c r="F30" s="34">
        <v>24.8</v>
      </c>
      <c r="G30" s="34"/>
      <c r="H30" s="34"/>
      <c r="I30" s="34"/>
    </row>
    <row r="31" spans="1:9" ht="9.75" customHeight="1" hidden="1">
      <c r="A31" s="37"/>
      <c r="B31" s="37"/>
      <c r="C31" s="37"/>
      <c r="D31" s="37"/>
      <c r="E31" s="37"/>
      <c r="F31" s="37"/>
      <c r="G31" s="26"/>
      <c r="H31" s="26"/>
      <c r="I31" s="27"/>
    </row>
    <row r="32" spans="1:9" ht="15" customHeight="1" hidden="1">
      <c r="A32" s="41" t="s">
        <v>25</v>
      </c>
      <c r="B32" s="41"/>
      <c r="C32" s="41"/>
      <c r="D32" s="32" t="s">
        <v>15</v>
      </c>
      <c r="E32" s="32"/>
      <c r="F32" s="2"/>
      <c r="G32" s="26"/>
      <c r="H32" s="26"/>
      <c r="I32" s="27"/>
    </row>
    <row r="33" spans="1:9" ht="15" customHeight="1" hidden="1">
      <c r="A33" s="33" t="s">
        <v>26</v>
      </c>
      <c r="B33" s="33"/>
      <c r="C33" s="33"/>
      <c r="D33" s="32" t="s">
        <v>15</v>
      </c>
      <c r="E33" s="32"/>
      <c r="F33" s="2"/>
      <c r="G33" s="26"/>
      <c r="H33" s="26"/>
      <c r="I33" s="27"/>
    </row>
    <row r="34" spans="1:9" ht="15" customHeight="1" hidden="1">
      <c r="A34" s="33" t="s">
        <v>16</v>
      </c>
      <c r="B34" s="33"/>
      <c r="C34" s="33"/>
      <c r="D34" s="32" t="s">
        <v>15</v>
      </c>
      <c r="E34" s="32"/>
      <c r="F34" s="2"/>
      <c r="G34" s="26"/>
      <c r="H34" s="26"/>
      <c r="I34" s="27"/>
    </row>
    <row r="35" spans="1:9" ht="15" customHeight="1" hidden="1">
      <c r="A35" s="33" t="s">
        <v>17</v>
      </c>
      <c r="B35" s="33"/>
      <c r="C35" s="33"/>
      <c r="D35" s="32" t="s">
        <v>15</v>
      </c>
      <c r="E35" s="32"/>
      <c r="F35" s="2"/>
      <c r="G35" s="26"/>
      <c r="H35" s="26"/>
      <c r="I35" s="27"/>
    </row>
    <row r="36" spans="1:9" ht="15" customHeight="1" hidden="1">
      <c r="A36" s="33" t="s">
        <v>18</v>
      </c>
      <c r="B36" s="33"/>
      <c r="C36" s="33"/>
      <c r="D36" s="32" t="s">
        <v>15</v>
      </c>
      <c r="E36" s="32"/>
      <c r="F36" s="2"/>
      <c r="G36" s="26"/>
      <c r="H36" s="26"/>
      <c r="I36" s="27"/>
    </row>
    <row r="37" spans="1:9" ht="15" customHeight="1" hidden="1">
      <c r="A37" s="33" t="s">
        <v>19</v>
      </c>
      <c r="B37" s="33"/>
      <c r="C37" s="33"/>
      <c r="D37" s="32" t="s">
        <v>15</v>
      </c>
      <c r="E37" s="32"/>
      <c r="F37" s="2"/>
      <c r="G37" s="26"/>
      <c r="H37" s="26"/>
      <c r="I37" s="27"/>
    </row>
    <row r="38" spans="1:9" ht="15" customHeight="1" hidden="1">
      <c r="A38" s="33" t="s">
        <v>20</v>
      </c>
      <c r="B38" s="33"/>
      <c r="C38" s="33"/>
      <c r="D38" s="32" t="s">
        <v>15</v>
      </c>
      <c r="E38" s="32"/>
      <c r="F38" s="2"/>
      <c r="G38" s="26"/>
      <c r="H38" s="26"/>
      <c r="I38" s="27"/>
    </row>
    <row r="39" spans="1:9" ht="15" customHeight="1" hidden="1">
      <c r="A39" s="33" t="s">
        <v>21</v>
      </c>
      <c r="B39" s="33"/>
      <c r="C39" s="33"/>
      <c r="D39" s="32"/>
      <c r="E39" s="32"/>
      <c r="F39" s="2"/>
      <c r="G39" s="26"/>
      <c r="H39" s="26"/>
      <c r="I39" s="27"/>
    </row>
    <row r="40" spans="1:9" ht="15" customHeight="1" hidden="1">
      <c r="A40" s="33" t="s">
        <v>27</v>
      </c>
      <c r="B40" s="33"/>
      <c r="C40" s="33"/>
      <c r="D40" s="32" t="s">
        <v>35</v>
      </c>
      <c r="E40" s="32"/>
      <c r="F40" s="2"/>
      <c r="G40" s="26"/>
      <c r="H40" s="26"/>
      <c r="I40" s="27"/>
    </row>
    <row r="41" spans="1:9" ht="15" customHeight="1" hidden="1">
      <c r="A41" s="33" t="s">
        <v>28</v>
      </c>
      <c r="B41" s="33"/>
      <c r="C41" s="33"/>
      <c r="D41" s="32" t="s">
        <v>35</v>
      </c>
      <c r="E41" s="32"/>
      <c r="F41" s="2"/>
      <c r="G41" s="26"/>
      <c r="H41" s="26"/>
      <c r="I41" s="27"/>
    </row>
    <row r="42" spans="1:9" ht="15" customHeight="1" hidden="1">
      <c r="A42" s="33" t="s">
        <v>29</v>
      </c>
      <c r="B42" s="33"/>
      <c r="C42" s="33"/>
      <c r="D42" s="32" t="s">
        <v>35</v>
      </c>
      <c r="E42" s="32"/>
      <c r="F42" s="2"/>
      <c r="G42" s="26"/>
      <c r="H42" s="26"/>
      <c r="I42" s="27"/>
    </row>
    <row r="43" spans="1:9" ht="15" customHeight="1" hidden="1">
      <c r="A43" s="33" t="s">
        <v>30</v>
      </c>
      <c r="B43" s="33"/>
      <c r="C43" s="33"/>
      <c r="D43" s="32" t="s">
        <v>35</v>
      </c>
      <c r="E43" s="32"/>
      <c r="F43" s="2"/>
      <c r="G43" s="26"/>
      <c r="H43" s="26"/>
      <c r="I43" s="27"/>
    </row>
    <row r="44" spans="1:9" ht="15" customHeight="1" hidden="1">
      <c r="A44" s="33" t="s">
        <v>31</v>
      </c>
      <c r="B44" s="33"/>
      <c r="C44" s="33"/>
      <c r="D44" s="32" t="s">
        <v>35</v>
      </c>
      <c r="E44" s="32"/>
      <c r="F44" s="2"/>
      <c r="G44" s="26"/>
      <c r="H44" s="26"/>
      <c r="I44" s="27"/>
    </row>
    <row r="45" spans="1:9" ht="15" customHeight="1" hidden="1">
      <c r="A45" s="33" t="s">
        <v>32</v>
      </c>
      <c r="B45" s="33"/>
      <c r="C45" s="33"/>
      <c r="D45" s="32"/>
      <c r="E45" s="32"/>
      <c r="F45" s="2"/>
      <c r="G45" s="26"/>
      <c r="H45" s="26"/>
      <c r="I45" s="27"/>
    </row>
    <row r="46" spans="1:9" ht="15" customHeight="1" hidden="1">
      <c r="A46" s="33" t="s">
        <v>27</v>
      </c>
      <c r="B46" s="33"/>
      <c r="C46" s="33"/>
      <c r="D46" s="32" t="s">
        <v>35</v>
      </c>
      <c r="E46" s="32"/>
      <c r="F46" s="3"/>
      <c r="G46" s="26"/>
      <c r="H46" s="26"/>
      <c r="I46" s="27"/>
    </row>
    <row r="47" spans="1:9" ht="15" customHeight="1" hidden="1">
      <c r="A47" s="33" t="s">
        <v>28</v>
      </c>
      <c r="B47" s="33"/>
      <c r="C47" s="33"/>
      <c r="D47" s="32" t="s">
        <v>35</v>
      </c>
      <c r="E47" s="32"/>
      <c r="F47" s="2"/>
      <c r="G47" s="26"/>
      <c r="H47" s="26"/>
      <c r="I47" s="27"/>
    </row>
    <row r="48" spans="1:9" ht="15" customHeight="1" hidden="1">
      <c r="A48" s="33" t="s">
        <v>29</v>
      </c>
      <c r="B48" s="33"/>
      <c r="C48" s="33"/>
      <c r="D48" s="32" t="s">
        <v>35</v>
      </c>
      <c r="E48" s="32"/>
      <c r="F48" s="2"/>
      <c r="G48" s="26"/>
      <c r="H48" s="26"/>
      <c r="I48" s="27"/>
    </row>
    <row r="49" spans="1:9" ht="15" customHeight="1" hidden="1">
      <c r="A49" s="33" t="s">
        <v>30</v>
      </c>
      <c r="B49" s="33"/>
      <c r="C49" s="33"/>
      <c r="D49" s="32" t="s">
        <v>35</v>
      </c>
      <c r="E49" s="32"/>
      <c r="F49" s="2"/>
      <c r="G49" s="26"/>
      <c r="H49" s="26"/>
      <c r="I49" s="27"/>
    </row>
    <row r="50" spans="1:9" ht="15" customHeight="1" hidden="1">
      <c r="A50" s="33" t="s">
        <v>31</v>
      </c>
      <c r="B50" s="33"/>
      <c r="C50" s="33"/>
      <c r="D50" s="32" t="s">
        <v>35</v>
      </c>
      <c r="E50" s="32"/>
      <c r="F50" s="2"/>
      <c r="G50" s="26"/>
      <c r="H50" s="26"/>
      <c r="I50" s="27"/>
    </row>
    <row r="51" spans="1:9" ht="15" customHeight="1" hidden="1">
      <c r="A51" s="41" t="s">
        <v>33</v>
      </c>
      <c r="B51" s="41"/>
      <c r="C51" s="41"/>
      <c r="D51" s="32"/>
      <c r="E51" s="32"/>
      <c r="F51" s="2"/>
      <c r="G51" s="26"/>
      <c r="H51" s="26"/>
      <c r="I51" s="27"/>
    </row>
    <row r="52" spans="1:9" ht="15" customHeight="1" hidden="1">
      <c r="A52" s="33" t="s">
        <v>34</v>
      </c>
      <c r="B52" s="33"/>
      <c r="C52" s="33"/>
      <c r="D52" s="32" t="s">
        <v>36</v>
      </c>
      <c r="E52" s="32"/>
      <c r="F52" s="2"/>
      <c r="G52" s="26"/>
      <c r="H52" s="26"/>
      <c r="I52" s="27"/>
    </row>
    <row r="53" spans="1:9" ht="24" customHeight="1">
      <c r="A53" s="57" t="s">
        <v>23</v>
      </c>
      <c r="B53" s="58"/>
      <c r="C53" s="58"/>
      <c r="D53" s="58"/>
      <c r="E53" s="59"/>
      <c r="F53" s="57" t="s">
        <v>24</v>
      </c>
      <c r="G53" s="58"/>
      <c r="H53" s="58"/>
      <c r="I53" s="59"/>
    </row>
    <row r="54" spans="1:9" ht="24" customHeight="1">
      <c r="A54" s="54" t="s">
        <v>73</v>
      </c>
      <c r="B54" s="55"/>
      <c r="C54" s="55"/>
      <c r="D54" s="55"/>
      <c r="E54" s="56"/>
      <c r="F54" s="57" t="s">
        <v>58</v>
      </c>
      <c r="G54" s="58"/>
      <c r="H54" s="58"/>
      <c r="I54" s="59"/>
    </row>
    <row r="55" spans="9:14" ht="3.75" customHeight="1">
      <c r="I55" s="12" t="s">
        <v>37</v>
      </c>
      <c r="N55" s="5"/>
    </row>
    <row r="56" spans="1:13" ht="10.5" customHeight="1">
      <c r="A56" s="53" t="s">
        <v>43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/>
    </row>
    <row r="57" spans="1:13" ht="9.75">
      <c r="A57" s="6" t="s">
        <v>74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12"/>
    </row>
    <row r="58" spans="1:11" ht="8.25">
      <c r="A58" s="32" t="s">
        <v>39</v>
      </c>
      <c r="B58" s="32"/>
      <c r="C58" s="32"/>
      <c r="D58" s="32"/>
      <c r="E58" s="32"/>
      <c r="F58" s="32"/>
      <c r="G58" s="32"/>
      <c r="H58" s="13" t="s">
        <v>40</v>
      </c>
      <c r="I58" s="13" t="s">
        <v>41</v>
      </c>
      <c r="J58" s="49" t="s">
        <v>59</v>
      </c>
      <c r="K58" s="50"/>
    </row>
    <row r="59" spans="1:11" ht="25.5" customHeight="1">
      <c r="A59" s="48" t="s">
        <v>38</v>
      </c>
      <c r="B59" s="48"/>
      <c r="C59" s="48"/>
      <c r="D59" s="48"/>
      <c r="E59" s="48"/>
      <c r="F59" s="48"/>
      <c r="G59" s="48"/>
      <c r="H59" s="13"/>
      <c r="I59" s="13"/>
      <c r="J59" s="49"/>
      <c r="K59" s="50"/>
    </row>
    <row r="60" spans="1:11" ht="8.25">
      <c r="A60" s="33" t="s">
        <v>11</v>
      </c>
      <c r="B60" s="33"/>
      <c r="C60" s="33"/>
      <c r="D60" s="33"/>
      <c r="E60" s="33"/>
      <c r="F60" s="33"/>
      <c r="G60" s="33"/>
      <c r="H60" s="15">
        <v>45311</v>
      </c>
      <c r="I60" s="15">
        <f>K66</f>
        <v>51848</v>
      </c>
      <c r="J60" s="51">
        <f>H60-I60</f>
        <v>-6537</v>
      </c>
      <c r="K60" s="52"/>
    </row>
    <row r="61" spans="1:11" ht="9.75">
      <c r="A61" s="41" t="s">
        <v>42</v>
      </c>
      <c r="B61" s="41"/>
      <c r="C61" s="41"/>
      <c r="D61" s="41"/>
      <c r="E61" s="41"/>
      <c r="F61" s="41"/>
      <c r="G61" s="41"/>
      <c r="H61" s="15">
        <f>H60</f>
        <v>45311</v>
      </c>
      <c r="I61" s="15">
        <f>I60</f>
        <v>51848</v>
      </c>
      <c r="J61" s="51">
        <f>J60</f>
        <v>-6537</v>
      </c>
      <c r="K61" s="52"/>
    </row>
    <row r="62" spans="1:13" ht="9.75">
      <c r="A62" s="47" t="s">
        <v>75</v>
      </c>
      <c r="B62" s="47"/>
      <c r="C62" s="47"/>
      <c r="D62" s="47"/>
      <c r="E62" s="47"/>
      <c r="F62" s="47"/>
      <c r="G62" s="47"/>
      <c r="H62" s="7"/>
      <c r="I62" s="8"/>
      <c r="J62" s="7"/>
      <c r="K62" s="11"/>
      <c r="L62" s="7"/>
      <c r="M62" s="11"/>
    </row>
    <row r="63" spans="1:11" ht="21" customHeight="1">
      <c r="A63" s="46" t="s">
        <v>0</v>
      </c>
      <c r="B63" s="44" t="s">
        <v>1</v>
      </c>
      <c r="C63" s="44" t="s">
        <v>2</v>
      </c>
      <c r="D63" s="44" t="s">
        <v>3</v>
      </c>
      <c r="E63" s="44" t="s">
        <v>4</v>
      </c>
      <c r="F63" s="44" t="s">
        <v>5</v>
      </c>
      <c r="G63" s="44" t="s">
        <v>6</v>
      </c>
      <c r="H63" s="44" t="s">
        <v>7</v>
      </c>
      <c r="I63" s="45" t="s">
        <v>54</v>
      </c>
      <c r="J63" s="45"/>
      <c r="K63" s="42" t="s">
        <v>8</v>
      </c>
    </row>
    <row r="64" spans="1:11" ht="40.5" customHeight="1">
      <c r="A64" s="46"/>
      <c r="B64" s="44"/>
      <c r="C64" s="44"/>
      <c r="D64" s="44"/>
      <c r="E64" s="44"/>
      <c r="F64" s="44"/>
      <c r="G64" s="44"/>
      <c r="H64" s="44"/>
      <c r="I64" s="21" t="s">
        <v>9</v>
      </c>
      <c r="J64" s="21" t="s">
        <v>10</v>
      </c>
      <c r="K64" s="43"/>
    </row>
    <row r="65" spans="1:14" ht="8.25">
      <c r="A65" s="9" t="s">
        <v>11</v>
      </c>
      <c r="B65" s="14">
        <v>7708</v>
      </c>
      <c r="C65" s="14">
        <v>2299</v>
      </c>
      <c r="D65" s="14">
        <v>10972</v>
      </c>
      <c r="E65" s="14">
        <v>12703</v>
      </c>
      <c r="F65" s="14">
        <v>3900</v>
      </c>
      <c r="G65" s="14">
        <v>4021</v>
      </c>
      <c r="H65" s="14">
        <v>253</v>
      </c>
      <c r="I65" s="14">
        <v>9102</v>
      </c>
      <c r="J65" s="14">
        <v>890</v>
      </c>
      <c r="K65" s="14">
        <f>SUM(B65:J65)</f>
        <v>51848</v>
      </c>
      <c r="L65" s="17"/>
      <c r="M65" s="18"/>
      <c r="N65" s="19"/>
    </row>
    <row r="66" spans="1:13" ht="66">
      <c r="A66" s="10" t="s">
        <v>12</v>
      </c>
      <c r="B66" s="14">
        <f>B65</f>
        <v>7708</v>
      </c>
      <c r="C66" s="14">
        <f aca="true" t="shared" si="0" ref="C66:J66">C65</f>
        <v>2299</v>
      </c>
      <c r="D66" s="14">
        <f t="shared" si="0"/>
        <v>10972</v>
      </c>
      <c r="E66" s="14">
        <f t="shared" si="0"/>
        <v>12703</v>
      </c>
      <c r="F66" s="14">
        <f t="shared" si="0"/>
        <v>3900</v>
      </c>
      <c r="G66" s="14">
        <f>G65</f>
        <v>4021</v>
      </c>
      <c r="H66" s="14">
        <f>H65</f>
        <v>253</v>
      </c>
      <c r="I66" s="14">
        <f>I65</f>
        <v>9102</v>
      </c>
      <c r="J66" s="14">
        <f t="shared" si="0"/>
        <v>890</v>
      </c>
      <c r="K66" s="14">
        <f>K65</f>
        <v>51848</v>
      </c>
      <c r="L66" s="16"/>
      <c r="M66" s="18"/>
    </row>
    <row r="67" spans="1:6" ht="8.25">
      <c r="A67" s="4"/>
      <c r="B67" s="4"/>
      <c r="C67" s="4"/>
      <c r="D67" s="4"/>
      <c r="E67" s="4"/>
      <c r="F67" s="4"/>
    </row>
    <row r="68" spans="1:11" ht="8.25">
      <c r="A68" s="4"/>
      <c r="B68" s="4"/>
      <c r="C68" s="4"/>
      <c r="D68" s="4"/>
      <c r="E68" s="23"/>
      <c r="F68" s="4"/>
      <c r="H68" s="18"/>
      <c r="K68" s="18"/>
    </row>
    <row r="69" spans="1:8" ht="8.25">
      <c r="A69" s="4"/>
      <c r="B69" s="4"/>
      <c r="C69" s="22"/>
      <c r="D69" s="4"/>
      <c r="E69" s="4"/>
      <c r="F69" s="20"/>
      <c r="H69" s="18"/>
    </row>
    <row r="70" spans="1:11" ht="8.25">
      <c r="A70" s="4"/>
      <c r="B70" s="4"/>
      <c r="C70" s="4"/>
      <c r="D70" s="4"/>
      <c r="E70" s="4"/>
      <c r="F70" s="4"/>
      <c r="J70" s="18"/>
      <c r="K70" s="18"/>
    </row>
    <row r="71" spans="1:11" ht="15">
      <c r="A71" s="4"/>
      <c r="B71" s="4"/>
      <c r="C71" s="4"/>
      <c r="D71" s="4"/>
      <c r="E71"/>
      <c r="F71" s="31"/>
      <c r="G71" s="25"/>
      <c r="J71" s="18"/>
      <c r="K71" s="18"/>
    </row>
    <row r="72" spans="1:6" ht="8.25">
      <c r="A72" s="4"/>
      <c r="B72" s="4"/>
      <c r="C72" s="4"/>
      <c r="D72" s="4"/>
      <c r="E72" s="4"/>
      <c r="F72" s="31"/>
    </row>
    <row r="73" spans="1:6" ht="8.25">
      <c r="A73" s="4"/>
      <c r="B73" s="4"/>
      <c r="C73" s="4"/>
      <c r="D73" s="4"/>
      <c r="E73" s="4"/>
      <c r="F73" s="4"/>
    </row>
    <row r="74" spans="1:6" ht="8.25">
      <c r="A74" s="4"/>
      <c r="B74" s="4"/>
      <c r="C74" s="4"/>
      <c r="D74" s="4"/>
      <c r="E74" s="4"/>
      <c r="F74" s="4"/>
    </row>
    <row r="75" spans="1:6" ht="8.25">
      <c r="A75" s="4"/>
      <c r="B75" s="4"/>
      <c r="C75" s="4"/>
      <c r="D75" s="4"/>
      <c r="E75" s="4"/>
      <c r="F75" s="4"/>
    </row>
    <row r="76" spans="1:6" ht="8.25">
      <c r="A76" s="4"/>
      <c r="B76" s="4"/>
      <c r="C76" s="4"/>
      <c r="D76" s="4"/>
      <c r="E76" s="4"/>
      <c r="F76" s="4"/>
    </row>
    <row r="77" spans="1:6" ht="8.25">
      <c r="A77" s="4"/>
      <c r="B77" s="4"/>
      <c r="C77" s="4"/>
      <c r="D77" s="4"/>
      <c r="E77" s="4"/>
      <c r="F77" s="4"/>
    </row>
    <row r="78" spans="1:6" ht="8.25">
      <c r="A78" s="4"/>
      <c r="B78" s="4"/>
      <c r="C78" s="4"/>
      <c r="D78" s="4"/>
      <c r="E78" s="4"/>
      <c r="F78" s="4"/>
    </row>
    <row r="79" spans="1:6" ht="8.25">
      <c r="A79" s="4"/>
      <c r="B79" s="4"/>
      <c r="C79" s="4"/>
      <c r="D79" s="4"/>
      <c r="E79" s="4"/>
      <c r="F79" s="4"/>
    </row>
    <row r="80" spans="1:6" ht="8.25">
      <c r="A80" s="4"/>
      <c r="B80" s="4"/>
      <c r="C80" s="4"/>
      <c r="D80" s="4"/>
      <c r="E80" s="4"/>
      <c r="F80" s="4"/>
    </row>
    <row r="81" spans="1:6" ht="8.25">
      <c r="A81" s="4"/>
      <c r="B81" s="4"/>
      <c r="C81" s="4"/>
      <c r="D81" s="4"/>
      <c r="E81" s="4"/>
      <c r="F81" s="4"/>
    </row>
    <row r="82" spans="1:6" ht="8.25">
      <c r="A82" s="4"/>
      <c r="B82" s="4"/>
      <c r="C82" s="4"/>
      <c r="D82" s="4"/>
      <c r="E82" s="4"/>
      <c r="F82" s="4"/>
    </row>
    <row r="83" spans="1:6" ht="8.25">
      <c r="A83" s="4"/>
      <c r="B83" s="4"/>
      <c r="C83" s="4"/>
      <c r="D83" s="4"/>
      <c r="E83" s="4"/>
      <c r="F83" s="4"/>
    </row>
    <row r="84" spans="1:6" ht="8.25">
      <c r="A84" s="4"/>
      <c r="B84" s="4"/>
      <c r="C84" s="4"/>
      <c r="D84" s="4"/>
      <c r="E84" s="4"/>
      <c r="F84" s="4"/>
    </row>
    <row r="85" spans="1:6" ht="8.25">
      <c r="A85" s="4"/>
      <c r="B85" s="4"/>
      <c r="C85" s="4"/>
      <c r="D85" s="4"/>
      <c r="E85" s="4"/>
      <c r="F85" s="4"/>
    </row>
    <row r="86" spans="1:6" ht="8.25">
      <c r="A86" s="4"/>
      <c r="B86" s="4"/>
      <c r="C86" s="4"/>
      <c r="D86" s="4"/>
      <c r="E86" s="4"/>
      <c r="F86" s="4"/>
    </row>
    <row r="87" spans="1:6" ht="8.25">
      <c r="A87" s="4"/>
      <c r="B87" s="4"/>
      <c r="C87" s="4"/>
      <c r="D87" s="4"/>
      <c r="E87" s="4"/>
      <c r="F87" s="4"/>
    </row>
    <row r="88" spans="1:6" ht="8.25">
      <c r="A88" s="4"/>
      <c r="B88" s="4"/>
      <c r="C88" s="4"/>
      <c r="D88" s="4"/>
      <c r="E88" s="4"/>
      <c r="F88" s="4"/>
    </row>
    <row r="89" spans="1:6" ht="8.25">
      <c r="A89" s="4"/>
      <c r="B89" s="4"/>
      <c r="C89" s="4"/>
      <c r="D89" s="4"/>
      <c r="E89" s="4"/>
      <c r="F89" s="4"/>
    </row>
    <row r="90" spans="1:6" ht="8.25">
      <c r="A90" s="4"/>
      <c r="B90" s="4"/>
      <c r="C90" s="4"/>
      <c r="D90" s="4"/>
      <c r="E90" s="4"/>
      <c r="F90" s="4"/>
    </row>
    <row r="91" spans="1:6" ht="8.25">
      <c r="A91" s="4"/>
      <c r="B91" s="4"/>
      <c r="C91" s="4"/>
      <c r="D91" s="4"/>
      <c r="E91" s="4"/>
      <c r="F91" s="4"/>
    </row>
    <row r="92" spans="1:6" ht="8.25">
      <c r="A92" s="4"/>
      <c r="B92" s="4"/>
      <c r="C92" s="4"/>
      <c r="D92" s="4"/>
      <c r="E92" s="4"/>
      <c r="F92" s="4"/>
    </row>
    <row r="93" spans="1:6" ht="8.25">
      <c r="A93" s="4"/>
      <c r="B93" s="4"/>
      <c r="C93" s="4"/>
      <c r="D93" s="4"/>
      <c r="E93" s="4"/>
      <c r="F93" s="4"/>
    </row>
    <row r="94" spans="1:6" ht="8.25">
      <c r="A94" s="4"/>
      <c r="B94" s="4"/>
      <c r="C94" s="4"/>
      <c r="D94" s="4"/>
      <c r="E94" s="4"/>
      <c r="F94" s="4"/>
    </row>
    <row r="95" spans="1:6" ht="8.25">
      <c r="A95" s="4"/>
      <c r="B95" s="4"/>
      <c r="C95" s="4"/>
      <c r="D95" s="4"/>
      <c r="E95" s="4"/>
      <c r="F95" s="4"/>
    </row>
    <row r="96" spans="1:6" ht="8.25">
      <c r="A96" s="4"/>
      <c r="B96" s="4"/>
      <c r="C96" s="4"/>
      <c r="D96" s="4"/>
      <c r="E96" s="4"/>
      <c r="F96" s="4"/>
    </row>
    <row r="97" spans="1:6" ht="8.25">
      <c r="A97" s="4"/>
      <c r="B97" s="4"/>
      <c r="C97" s="4"/>
      <c r="D97" s="4"/>
      <c r="E97" s="4"/>
      <c r="F97" s="4"/>
    </row>
    <row r="98" spans="1:6" ht="8.25">
      <c r="A98" s="4"/>
      <c r="B98" s="4"/>
      <c r="C98" s="4"/>
      <c r="D98" s="4"/>
      <c r="E98" s="4"/>
      <c r="F98" s="4"/>
    </row>
    <row r="99" spans="1:6" ht="8.25">
      <c r="A99" s="4"/>
      <c r="B99" s="4"/>
      <c r="C99" s="4"/>
      <c r="D99" s="4"/>
      <c r="E99" s="4"/>
      <c r="F99" s="4"/>
    </row>
    <row r="100" spans="1:6" ht="8.25">
      <c r="A100" s="4"/>
      <c r="B100" s="4"/>
      <c r="C100" s="4"/>
      <c r="D100" s="4"/>
      <c r="E100" s="4"/>
      <c r="F100" s="4"/>
    </row>
    <row r="101" spans="1:6" ht="8.25">
      <c r="A101" s="4"/>
      <c r="B101" s="4"/>
      <c r="C101" s="4"/>
      <c r="D101" s="4"/>
      <c r="E101" s="4"/>
      <c r="F101" s="4"/>
    </row>
    <row r="102" spans="1:6" ht="8.25">
      <c r="A102" s="4"/>
      <c r="B102" s="4"/>
      <c r="C102" s="4"/>
      <c r="D102" s="4"/>
      <c r="E102" s="4"/>
      <c r="F102" s="4"/>
    </row>
    <row r="103" spans="1:6" ht="8.25">
      <c r="A103" s="4"/>
      <c r="B103" s="4"/>
      <c r="C103" s="4"/>
      <c r="D103" s="4"/>
      <c r="E103" s="4"/>
      <c r="F103" s="4"/>
    </row>
    <row r="104" spans="1:6" ht="8.25">
      <c r="A104" s="4"/>
      <c r="B104" s="4"/>
      <c r="C104" s="4"/>
      <c r="D104" s="4"/>
      <c r="E104" s="4"/>
      <c r="F104" s="4"/>
    </row>
    <row r="105" spans="1:6" ht="8.25">
      <c r="A105" s="4"/>
      <c r="B105" s="4"/>
      <c r="C105" s="4"/>
      <c r="D105" s="4"/>
      <c r="E105" s="4"/>
      <c r="F105" s="4"/>
    </row>
    <row r="106" spans="1:6" ht="8.25">
      <c r="A106" s="4"/>
      <c r="B106" s="4"/>
      <c r="C106" s="4"/>
      <c r="D106" s="4"/>
      <c r="E106" s="4"/>
      <c r="F106" s="4"/>
    </row>
    <row r="107" spans="1:6" ht="8.25">
      <c r="A107" s="4"/>
      <c r="B107" s="4"/>
      <c r="C107" s="4"/>
      <c r="D107" s="4"/>
      <c r="E107" s="4"/>
      <c r="F107" s="4"/>
    </row>
    <row r="108" spans="1:6" ht="8.25">
      <c r="A108" s="4"/>
      <c r="B108" s="4"/>
      <c r="C108" s="4"/>
      <c r="D108" s="4"/>
      <c r="E108" s="4"/>
      <c r="F108" s="4"/>
    </row>
    <row r="109" spans="1:6" ht="8.25">
      <c r="A109" s="4"/>
      <c r="B109" s="4"/>
      <c r="C109" s="4"/>
      <c r="D109" s="4"/>
      <c r="E109" s="4"/>
      <c r="F109" s="4"/>
    </row>
    <row r="110" spans="1:6" ht="8.25">
      <c r="A110" s="4"/>
      <c r="B110" s="4"/>
      <c r="C110" s="4"/>
      <c r="D110" s="4"/>
      <c r="E110" s="4"/>
      <c r="F110" s="4"/>
    </row>
    <row r="111" spans="1:6" ht="8.25">
      <c r="A111" s="4"/>
      <c r="B111" s="4"/>
      <c r="C111" s="4"/>
      <c r="D111" s="4"/>
      <c r="E111" s="4"/>
      <c r="F111" s="4"/>
    </row>
    <row r="112" spans="1:6" ht="8.25">
      <c r="A112" s="4"/>
      <c r="B112" s="4"/>
      <c r="C112" s="4"/>
      <c r="D112" s="4"/>
      <c r="E112" s="4"/>
      <c r="F112" s="4"/>
    </row>
    <row r="113" spans="1:6" ht="8.25">
      <c r="A113" s="4"/>
      <c r="B113" s="4"/>
      <c r="C113" s="4"/>
      <c r="D113" s="4"/>
      <c r="E113" s="4"/>
      <c r="F113" s="4"/>
    </row>
    <row r="114" spans="1:6" ht="8.25">
      <c r="A114" s="4"/>
      <c r="B114" s="4"/>
      <c r="C114" s="4"/>
      <c r="D114" s="4"/>
      <c r="E114" s="4"/>
      <c r="F114" s="4"/>
    </row>
    <row r="115" spans="1:6" ht="8.25">
      <c r="A115" s="4"/>
      <c r="B115" s="4"/>
      <c r="C115" s="4"/>
      <c r="D115" s="4"/>
      <c r="E115" s="4"/>
      <c r="F115" s="4"/>
    </row>
    <row r="116" spans="1:6" ht="8.25">
      <c r="A116" s="4"/>
      <c r="B116" s="4"/>
      <c r="C116" s="4"/>
      <c r="D116" s="4"/>
      <c r="E116" s="4"/>
      <c r="F116" s="4"/>
    </row>
    <row r="117" spans="1:6" ht="8.25">
      <c r="A117" s="4"/>
      <c r="B117" s="4"/>
      <c r="C117" s="4"/>
      <c r="D117" s="4"/>
      <c r="E117" s="4"/>
      <c r="F117" s="4"/>
    </row>
    <row r="118" spans="1:6" ht="8.25">
      <c r="A118" s="4"/>
      <c r="B118" s="4"/>
      <c r="C118" s="4"/>
      <c r="D118" s="4"/>
      <c r="E118" s="4"/>
      <c r="F118" s="4"/>
    </row>
    <row r="119" spans="1:6" ht="8.25">
      <c r="A119" s="4"/>
      <c r="B119" s="4"/>
      <c r="C119" s="4"/>
      <c r="D119" s="4"/>
      <c r="E119" s="4"/>
      <c r="F119" s="4"/>
    </row>
    <row r="120" spans="1:6" ht="8.25">
      <c r="A120" s="4"/>
      <c r="B120" s="4"/>
      <c r="C120" s="4"/>
      <c r="D120" s="4"/>
      <c r="E120" s="4"/>
      <c r="F120" s="4"/>
    </row>
    <row r="121" spans="1:6" ht="8.25">
      <c r="A121" s="4"/>
      <c r="B121" s="4"/>
      <c r="C121" s="4"/>
      <c r="D121" s="4"/>
      <c r="E121" s="4"/>
      <c r="F121" s="4"/>
    </row>
    <row r="122" spans="1:6" ht="8.25">
      <c r="A122" s="4"/>
      <c r="B122" s="4"/>
      <c r="C122" s="4"/>
      <c r="D122" s="4"/>
      <c r="E122" s="4"/>
      <c r="F122" s="4"/>
    </row>
    <row r="123" spans="1:6" ht="8.25">
      <c r="A123" s="4"/>
      <c r="B123" s="4"/>
      <c r="C123" s="4"/>
      <c r="D123" s="4"/>
      <c r="E123" s="4"/>
      <c r="F123" s="4"/>
    </row>
    <row r="124" spans="1:6" ht="8.25">
      <c r="A124" s="4"/>
      <c r="B124" s="4"/>
      <c r="C124" s="4"/>
      <c r="D124" s="4"/>
      <c r="E124" s="4"/>
      <c r="F124" s="4"/>
    </row>
    <row r="125" spans="1:6" ht="8.25">
      <c r="A125" s="4"/>
      <c r="B125" s="4"/>
      <c r="C125" s="4"/>
      <c r="D125" s="4"/>
      <c r="E125" s="4"/>
      <c r="F125" s="4"/>
    </row>
    <row r="126" spans="1:6" ht="8.25">
      <c r="A126" s="4"/>
      <c r="B126" s="4"/>
      <c r="C126" s="4"/>
      <c r="D126" s="4"/>
      <c r="E126" s="4"/>
      <c r="F126" s="4"/>
    </row>
    <row r="127" spans="1:6" ht="8.25">
      <c r="A127" s="4"/>
      <c r="B127" s="4"/>
      <c r="C127" s="4"/>
      <c r="D127" s="4"/>
      <c r="E127" s="4"/>
      <c r="F127" s="4"/>
    </row>
    <row r="128" spans="1:6" ht="8.25">
      <c r="A128" s="4"/>
      <c r="B128" s="4"/>
      <c r="C128" s="4"/>
      <c r="D128" s="4"/>
      <c r="E128" s="4"/>
      <c r="F128" s="4"/>
    </row>
    <row r="129" spans="1:6" ht="8.25">
      <c r="A129" s="4"/>
      <c r="B129" s="4"/>
      <c r="C129" s="4"/>
      <c r="D129" s="4"/>
      <c r="E129" s="4"/>
      <c r="F129" s="4"/>
    </row>
    <row r="130" spans="1:6" ht="8.25">
      <c r="A130" s="4"/>
      <c r="B130" s="4"/>
      <c r="C130" s="4"/>
      <c r="D130" s="4"/>
      <c r="E130" s="4"/>
      <c r="F130" s="4"/>
    </row>
    <row r="131" spans="1:6" ht="8.25">
      <c r="A131" s="4"/>
      <c r="B131" s="4"/>
      <c r="C131" s="4"/>
      <c r="D131" s="4"/>
      <c r="E131" s="4"/>
      <c r="F131" s="4"/>
    </row>
    <row r="132" spans="1:6" ht="8.25">
      <c r="A132" s="4"/>
      <c r="B132" s="4"/>
      <c r="C132" s="4"/>
      <c r="D132" s="4"/>
      <c r="E132" s="4"/>
      <c r="F132" s="4"/>
    </row>
    <row r="133" spans="1:6" ht="8.25">
      <c r="A133" s="4"/>
      <c r="B133" s="4"/>
      <c r="C133" s="4"/>
      <c r="D133" s="4"/>
      <c r="E133" s="4"/>
      <c r="F133" s="4"/>
    </row>
    <row r="134" spans="1:6" ht="8.25">
      <c r="A134" s="4"/>
      <c r="B134" s="4"/>
      <c r="C134" s="4"/>
      <c r="D134" s="4"/>
      <c r="E134" s="4"/>
      <c r="F134" s="4"/>
    </row>
    <row r="135" spans="1:6" ht="8.25">
      <c r="A135" s="4"/>
      <c r="B135" s="4"/>
      <c r="C135" s="4"/>
      <c r="D135" s="4"/>
      <c r="E135" s="4"/>
      <c r="F135" s="4"/>
    </row>
    <row r="136" spans="1:6" ht="8.25">
      <c r="A136" s="4"/>
      <c r="B136" s="4"/>
      <c r="C136" s="4"/>
      <c r="D136" s="4"/>
      <c r="E136" s="4"/>
      <c r="F136" s="4"/>
    </row>
    <row r="137" spans="1:6" ht="8.25">
      <c r="A137" s="4"/>
      <c r="B137" s="4"/>
      <c r="C137" s="4"/>
      <c r="D137" s="4"/>
      <c r="E137" s="4"/>
      <c r="F137" s="4"/>
    </row>
    <row r="138" spans="1:6" ht="8.25">
      <c r="A138" s="4"/>
      <c r="B138" s="4"/>
      <c r="C138" s="4"/>
      <c r="D138" s="4"/>
      <c r="E138" s="4"/>
      <c r="F138" s="4"/>
    </row>
    <row r="139" spans="1:6" ht="8.25">
      <c r="A139" s="4"/>
      <c r="B139" s="4"/>
      <c r="C139" s="4"/>
      <c r="D139" s="4"/>
      <c r="E139" s="4"/>
      <c r="F139" s="4"/>
    </row>
    <row r="140" spans="1:6" ht="8.25">
      <c r="A140" s="4"/>
      <c r="B140" s="4"/>
      <c r="C140" s="4"/>
      <c r="D140" s="4"/>
      <c r="E140" s="4"/>
      <c r="F140" s="4"/>
    </row>
    <row r="141" spans="1:6" ht="8.25">
      <c r="A141" s="4"/>
      <c r="B141" s="4"/>
      <c r="C141" s="4"/>
      <c r="D141" s="4"/>
      <c r="E141" s="4"/>
      <c r="F141" s="4"/>
    </row>
    <row r="142" spans="1:6" ht="8.25">
      <c r="A142" s="4"/>
      <c r="B142" s="4"/>
      <c r="C142" s="4"/>
      <c r="D142" s="4"/>
      <c r="E142" s="4"/>
      <c r="F142" s="4"/>
    </row>
    <row r="143" spans="1:6" ht="8.25">
      <c r="A143" s="4"/>
      <c r="B143" s="4"/>
      <c r="C143" s="4"/>
      <c r="D143" s="4"/>
      <c r="E143" s="4"/>
      <c r="F143" s="4"/>
    </row>
    <row r="144" spans="1:6" ht="8.25">
      <c r="A144" s="4"/>
      <c r="B144" s="4"/>
      <c r="C144" s="4"/>
      <c r="D144" s="4"/>
      <c r="E144" s="4"/>
      <c r="F144" s="4"/>
    </row>
    <row r="145" spans="1:6" ht="8.25">
      <c r="A145" s="4"/>
      <c r="B145" s="4"/>
      <c r="C145" s="4"/>
      <c r="D145" s="4"/>
      <c r="E145" s="4"/>
      <c r="F145" s="4"/>
    </row>
    <row r="146" spans="1:6" ht="8.25">
      <c r="A146" s="4"/>
      <c r="B146" s="4"/>
      <c r="C146" s="4"/>
      <c r="D146" s="4"/>
      <c r="E146" s="4"/>
      <c r="F146" s="4"/>
    </row>
    <row r="147" spans="1:6" ht="8.25">
      <c r="A147" s="4"/>
      <c r="B147" s="4"/>
      <c r="C147" s="4"/>
      <c r="D147" s="4"/>
      <c r="E147" s="4"/>
      <c r="F147" s="4"/>
    </row>
    <row r="148" spans="1:6" ht="8.25">
      <c r="A148" s="4"/>
      <c r="B148" s="4"/>
      <c r="C148" s="4"/>
      <c r="D148" s="4"/>
      <c r="E148" s="4"/>
      <c r="F148" s="4"/>
    </row>
    <row r="149" spans="1:6" ht="8.25">
      <c r="A149" s="4"/>
      <c r="B149" s="4"/>
      <c r="C149" s="4"/>
      <c r="D149" s="4"/>
      <c r="E149" s="4"/>
      <c r="F149" s="4"/>
    </row>
    <row r="150" spans="1:6" ht="8.25">
      <c r="A150" s="4"/>
      <c r="B150" s="4"/>
      <c r="C150" s="4"/>
      <c r="D150" s="4"/>
      <c r="E150" s="4"/>
      <c r="F150" s="4"/>
    </row>
    <row r="151" spans="1:6" ht="8.25">
      <c r="A151" s="4"/>
      <c r="B151" s="4"/>
      <c r="C151" s="4"/>
      <c r="D151" s="4"/>
      <c r="E151" s="4"/>
      <c r="F151" s="4"/>
    </row>
    <row r="152" spans="1:6" ht="8.25">
      <c r="A152" s="4"/>
      <c r="B152" s="4"/>
      <c r="C152" s="4"/>
      <c r="D152" s="4"/>
      <c r="E152" s="4"/>
      <c r="F152" s="4"/>
    </row>
    <row r="153" spans="1:6" ht="8.25">
      <c r="A153" s="4"/>
      <c r="B153" s="4"/>
      <c r="C153" s="4"/>
      <c r="D153" s="4"/>
      <c r="E153" s="4"/>
      <c r="F153" s="4"/>
    </row>
    <row r="154" spans="1:6" ht="8.25">
      <c r="A154" s="4"/>
      <c r="B154" s="4"/>
      <c r="C154" s="4"/>
      <c r="D154" s="4"/>
      <c r="E154" s="4"/>
      <c r="F154" s="4"/>
    </row>
    <row r="155" spans="1:6" ht="8.25">
      <c r="A155" s="4"/>
      <c r="B155" s="4"/>
      <c r="C155" s="4"/>
      <c r="D155" s="4"/>
      <c r="E155" s="4"/>
      <c r="F155" s="4"/>
    </row>
    <row r="156" spans="1:6" ht="8.25">
      <c r="A156" s="4"/>
      <c r="B156" s="4"/>
      <c r="C156" s="4"/>
      <c r="D156" s="4"/>
      <c r="E156" s="4"/>
      <c r="F156" s="4"/>
    </row>
    <row r="157" spans="1:6" ht="8.25">
      <c r="A157" s="4"/>
      <c r="B157" s="4"/>
      <c r="C157" s="4"/>
      <c r="D157" s="4"/>
      <c r="E157" s="4"/>
      <c r="F157" s="4"/>
    </row>
    <row r="158" spans="1:6" ht="8.25">
      <c r="A158" s="4"/>
      <c r="B158" s="4"/>
      <c r="C158" s="4"/>
      <c r="D158" s="4"/>
      <c r="E158" s="4"/>
      <c r="F158" s="4"/>
    </row>
    <row r="159" spans="1:6" ht="8.25">
      <c r="A159" s="4"/>
      <c r="B159" s="4"/>
      <c r="C159" s="4"/>
      <c r="D159" s="4"/>
      <c r="E159" s="4"/>
      <c r="F159" s="4"/>
    </row>
    <row r="160" spans="1:6" ht="8.25">
      <c r="A160" s="4"/>
      <c r="B160" s="4"/>
      <c r="C160" s="4"/>
      <c r="D160" s="4"/>
      <c r="E160" s="4"/>
      <c r="F160" s="4"/>
    </row>
    <row r="161" spans="1:6" ht="8.25">
      <c r="A161" s="4"/>
      <c r="B161" s="4"/>
      <c r="C161" s="4"/>
      <c r="D161" s="4"/>
      <c r="E161" s="4"/>
      <c r="F161" s="4"/>
    </row>
    <row r="162" spans="1:6" ht="8.25">
      <c r="A162" s="4"/>
      <c r="B162" s="4"/>
      <c r="C162" s="4"/>
      <c r="D162" s="4"/>
      <c r="E162" s="4"/>
      <c r="F162" s="4"/>
    </row>
    <row r="163" spans="1:6" ht="8.25">
      <c r="A163" s="4"/>
      <c r="B163" s="4"/>
      <c r="C163" s="4"/>
      <c r="D163" s="4"/>
      <c r="E163" s="4"/>
      <c r="F163" s="4"/>
    </row>
    <row r="164" spans="1:6" ht="8.25">
      <c r="A164" s="4"/>
      <c r="B164" s="4"/>
      <c r="C164" s="4"/>
      <c r="D164" s="4"/>
      <c r="E164" s="4"/>
      <c r="F164" s="4"/>
    </row>
    <row r="165" spans="1:6" ht="8.25">
      <c r="A165" s="4"/>
      <c r="B165" s="4"/>
      <c r="C165" s="4"/>
      <c r="D165" s="4"/>
      <c r="E165" s="4"/>
      <c r="F165" s="4"/>
    </row>
    <row r="166" spans="1:6" ht="8.25">
      <c r="A166" s="4"/>
      <c r="B166" s="4"/>
      <c r="C166" s="4"/>
      <c r="D166" s="4"/>
      <c r="E166" s="4"/>
      <c r="F166" s="4"/>
    </row>
    <row r="167" spans="1:6" ht="8.25">
      <c r="A167" s="4"/>
      <c r="B167" s="4"/>
      <c r="C167" s="4"/>
      <c r="D167" s="4"/>
      <c r="E167" s="4"/>
      <c r="F167" s="4"/>
    </row>
    <row r="168" spans="1:6" ht="8.25">
      <c r="A168" s="4"/>
      <c r="B168" s="4"/>
      <c r="C168" s="4"/>
      <c r="D168" s="4"/>
      <c r="E168" s="4"/>
      <c r="F168" s="4"/>
    </row>
    <row r="169" spans="1:6" ht="8.25">
      <c r="A169" s="4"/>
      <c r="B169" s="4"/>
      <c r="C169" s="4"/>
      <c r="D169" s="4"/>
      <c r="E169" s="4"/>
      <c r="F169" s="4"/>
    </row>
    <row r="170" spans="1:6" ht="8.25">
      <c r="A170" s="4"/>
      <c r="B170" s="4"/>
      <c r="C170" s="4"/>
      <c r="D170" s="4"/>
      <c r="E170" s="4"/>
      <c r="F170" s="4"/>
    </row>
    <row r="171" spans="1:6" ht="8.25">
      <c r="A171" s="4"/>
      <c r="B171" s="4"/>
      <c r="C171" s="4"/>
      <c r="D171" s="4"/>
      <c r="E171" s="4"/>
      <c r="F171" s="4"/>
    </row>
    <row r="172" spans="1:6" ht="8.25">
      <c r="A172" s="4"/>
      <c r="B172" s="4"/>
      <c r="C172" s="4"/>
      <c r="D172" s="4"/>
      <c r="E172" s="4"/>
      <c r="F172" s="4"/>
    </row>
    <row r="173" spans="1:6" ht="8.25">
      <c r="A173" s="4"/>
      <c r="B173" s="4"/>
      <c r="C173" s="4"/>
      <c r="D173" s="4"/>
      <c r="E173" s="4"/>
      <c r="F173" s="4"/>
    </row>
    <row r="174" spans="1:6" ht="8.25">
      <c r="A174" s="4"/>
      <c r="B174" s="4"/>
      <c r="C174" s="4"/>
      <c r="D174" s="4"/>
      <c r="E174" s="4"/>
      <c r="F174" s="4"/>
    </row>
    <row r="175" spans="1:6" ht="8.25">
      <c r="A175" s="4"/>
      <c r="B175" s="4"/>
      <c r="C175" s="4"/>
      <c r="D175" s="4"/>
      <c r="E175" s="4"/>
      <c r="F175" s="4"/>
    </row>
    <row r="176" spans="1:6" ht="8.25">
      <c r="A176" s="4"/>
      <c r="B176" s="4"/>
      <c r="C176" s="4"/>
      <c r="D176" s="4"/>
      <c r="E176" s="4"/>
      <c r="F176" s="4"/>
    </row>
    <row r="177" spans="1:6" ht="8.25">
      <c r="A177" s="4"/>
      <c r="B177" s="4"/>
      <c r="C177" s="4"/>
      <c r="D177" s="4"/>
      <c r="E177" s="4"/>
      <c r="F177" s="4"/>
    </row>
    <row r="178" spans="1:6" ht="8.25">
      <c r="A178" s="4"/>
      <c r="B178" s="4"/>
      <c r="C178" s="4"/>
      <c r="D178" s="4"/>
      <c r="E178" s="4"/>
      <c r="F178" s="4"/>
    </row>
    <row r="179" spans="1:6" ht="8.25">
      <c r="A179" s="4"/>
      <c r="B179" s="4"/>
      <c r="C179" s="4"/>
      <c r="D179" s="4"/>
      <c r="E179" s="4"/>
      <c r="F179" s="4"/>
    </row>
    <row r="180" spans="1:6" ht="8.25">
      <c r="A180" s="4"/>
      <c r="B180" s="4"/>
      <c r="C180" s="4"/>
      <c r="D180" s="4"/>
      <c r="E180" s="4"/>
      <c r="F180" s="4"/>
    </row>
    <row r="181" spans="1:6" ht="8.25">
      <c r="A181" s="4"/>
      <c r="B181" s="4"/>
      <c r="C181" s="4"/>
      <c r="D181" s="4"/>
      <c r="E181" s="4"/>
      <c r="F181" s="4"/>
    </row>
    <row r="182" spans="1:6" ht="8.25">
      <c r="A182" s="4"/>
      <c r="B182" s="4"/>
      <c r="C182" s="4"/>
      <c r="D182" s="4"/>
      <c r="E182" s="4"/>
      <c r="F182" s="4"/>
    </row>
    <row r="183" spans="1:6" ht="8.25">
      <c r="A183" s="4"/>
      <c r="B183" s="4"/>
      <c r="C183" s="4"/>
      <c r="D183" s="4"/>
      <c r="E183" s="4"/>
      <c r="F183" s="4"/>
    </row>
    <row r="184" spans="1:6" ht="8.25">
      <c r="A184" s="4"/>
      <c r="B184" s="4"/>
      <c r="C184" s="4"/>
      <c r="D184" s="4"/>
      <c r="E184" s="4"/>
      <c r="F184" s="4"/>
    </row>
    <row r="185" spans="1:6" ht="8.25">
      <c r="A185" s="4"/>
      <c r="B185" s="4"/>
      <c r="C185" s="4"/>
      <c r="D185" s="4"/>
      <c r="E185" s="4"/>
      <c r="F185" s="4"/>
    </row>
    <row r="186" spans="1:6" ht="8.25">
      <c r="A186" s="4"/>
      <c r="B186" s="4"/>
      <c r="C186" s="4"/>
      <c r="D186" s="4"/>
      <c r="E186" s="4"/>
      <c r="F186" s="4"/>
    </row>
    <row r="187" spans="1:6" ht="8.25">
      <c r="A187" s="4"/>
      <c r="B187" s="4"/>
      <c r="C187" s="4"/>
      <c r="D187" s="4"/>
      <c r="E187" s="4"/>
      <c r="F187" s="4"/>
    </row>
    <row r="188" spans="1:6" ht="8.25">
      <c r="A188" s="4"/>
      <c r="B188" s="4"/>
      <c r="C188" s="4"/>
      <c r="D188" s="4"/>
      <c r="E188" s="4"/>
      <c r="F188" s="4"/>
    </row>
    <row r="189" spans="1:6" ht="8.25">
      <c r="A189" s="4"/>
      <c r="B189" s="4"/>
      <c r="C189" s="4"/>
      <c r="D189" s="4"/>
      <c r="E189" s="4"/>
      <c r="F189" s="4"/>
    </row>
    <row r="190" spans="1:6" ht="8.25">
      <c r="A190" s="4"/>
      <c r="B190" s="4"/>
      <c r="C190" s="4"/>
      <c r="D190" s="4"/>
      <c r="E190" s="4"/>
      <c r="F190" s="4"/>
    </row>
    <row r="191" spans="1:6" ht="8.25">
      <c r="A191" s="4"/>
      <c r="B191" s="4"/>
      <c r="C191" s="4"/>
      <c r="D191" s="4"/>
      <c r="E191" s="4"/>
      <c r="F191" s="4"/>
    </row>
    <row r="192" spans="1:6" ht="8.25">
      <c r="A192" s="4"/>
      <c r="B192" s="4"/>
      <c r="C192" s="4"/>
      <c r="D192" s="4"/>
      <c r="E192" s="4"/>
      <c r="F192" s="4"/>
    </row>
    <row r="193" spans="1:6" ht="8.25">
      <c r="A193" s="4"/>
      <c r="B193" s="4"/>
      <c r="C193" s="4"/>
      <c r="D193" s="4"/>
      <c r="E193" s="4"/>
      <c r="F193" s="4"/>
    </row>
    <row r="194" spans="1:6" ht="8.25">
      <c r="A194" s="4"/>
      <c r="B194" s="4"/>
      <c r="C194" s="4"/>
      <c r="D194" s="4"/>
      <c r="E194" s="4"/>
      <c r="F194" s="4"/>
    </row>
    <row r="195" spans="1:6" ht="8.25">
      <c r="A195" s="4"/>
      <c r="B195" s="4"/>
      <c r="C195" s="4"/>
      <c r="D195" s="4"/>
      <c r="E195" s="4"/>
      <c r="F195" s="4"/>
    </row>
    <row r="196" spans="1:6" ht="8.25">
      <c r="A196" s="4"/>
      <c r="B196" s="4"/>
      <c r="C196" s="4"/>
      <c r="D196" s="4"/>
      <c r="E196" s="4"/>
      <c r="F196" s="4"/>
    </row>
    <row r="197" spans="1:6" ht="8.25">
      <c r="A197" s="4"/>
      <c r="B197" s="4"/>
      <c r="C197" s="4"/>
      <c r="D197" s="4"/>
      <c r="E197" s="4"/>
      <c r="F197" s="4"/>
    </row>
    <row r="198" spans="1:6" ht="8.25">
      <c r="A198" s="4"/>
      <c r="B198" s="4"/>
      <c r="C198" s="4"/>
      <c r="D198" s="4"/>
      <c r="E198" s="4"/>
      <c r="F198" s="4"/>
    </row>
    <row r="199" spans="1:6" ht="8.25">
      <c r="A199" s="4"/>
      <c r="B199" s="4"/>
      <c r="C199" s="4"/>
      <c r="D199" s="4"/>
      <c r="E199" s="4"/>
      <c r="F199" s="4"/>
    </row>
    <row r="200" spans="1:6" ht="8.25">
      <c r="A200" s="4"/>
      <c r="B200" s="4"/>
      <c r="C200" s="4"/>
      <c r="D200" s="4"/>
      <c r="E200" s="4"/>
      <c r="F200" s="4"/>
    </row>
    <row r="201" spans="1:6" ht="8.25">
      <c r="A201" s="4"/>
      <c r="B201" s="4"/>
      <c r="C201" s="4"/>
      <c r="D201" s="4"/>
      <c r="E201" s="4"/>
      <c r="F201" s="4"/>
    </row>
    <row r="202" spans="1:6" ht="8.25">
      <c r="A202" s="4"/>
      <c r="B202" s="4"/>
      <c r="C202" s="4"/>
      <c r="D202" s="4"/>
      <c r="E202" s="4"/>
      <c r="F202" s="4"/>
    </row>
    <row r="203" spans="1:6" ht="8.25">
      <c r="A203" s="4"/>
      <c r="B203" s="4"/>
      <c r="C203" s="4"/>
      <c r="D203" s="4"/>
      <c r="E203" s="4"/>
      <c r="F203" s="4"/>
    </row>
    <row r="204" spans="1:6" ht="8.25">
      <c r="A204" s="4"/>
      <c r="B204" s="4"/>
      <c r="C204" s="4"/>
      <c r="D204" s="4"/>
      <c r="E204" s="4"/>
      <c r="F204" s="4"/>
    </row>
    <row r="205" spans="1:6" ht="8.25">
      <c r="A205" s="4"/>
      <c r="B205" s="4"/>
      <c r="C205" s="4"/>
      <c r="D205" s="4"/>
      <c r="E205" s="4"/>
      <c r="F205" s="4"/>
    </row>
    <row r="206" spans="1:6" ht="8.25">
      <c r="A206" s="4"/>
      <c r="B206" s="4"/>
      <c r="C206" s="4"/>
      <c r="D206" s="4"/>
      <c r="E206" s="4"/>
      <c r="F206" s="4"/>
    </row>
    <row r="207" spans="1:6" ht="8.25">
      <c r="A207" s="4"/>
      <c r="B207" s="4"/>
      <c r="C207" s="4"/>
      <c r="D207" s="4"/>
      <c r="E207" s="4"/>
      <c r="F207" s="4"/>
    </row>
    <row r="208" spans="1:6" ht="8.25">
      <c r="A208" s="4"/>
      <c r="B208" s="4"/>
      <c r="C208" s="4"/>
      <c r="D208" s="4"/>
      <c r="E208" s="4"/>
      <c r="F208" s="4"/>
    </row>
    <row r="209" spans="1:6" ht="8.25">
      <c r="A209" s="4"/>
      <c r="B209" s="4"/>
      <c r="C209" s="4"/>
      <c r="D209" s="4"/>
      <c r="E209" s="4"/>
      <c r="F209" s="4"/>
    </row>
  </sheetData>
  <sheetProtection/>
  <mergeCells count="142">
    <mergeCell ref="A6:C6"/>
    <mergeCell ref="A27:C27"/>
    <mergeCell ref="A29:C29"/>
    <mergeCell ref="A30:C30"/>
    <mergeCell ref="A22:C22"/>
    <mergeCell ref="A23:C23"/>
    <mergeCell ref="A24:C24"/>
    <mergeCell ref="D24:E24"/>
    <mergeCell ref="D25:E25"/>
    <mergeCell ref="D26:E26"/>
    <mergeCell ref="D30:E30"/>
    <mergeCell ref="D23:E23"/>
    <mergeCell ref="D22:E22"/>
    <mergeCell ref="D18:E18"/>
    <mergeCell ref="D19:E19"/>
    <mergeCell ref="D20:E20"/>
    <mergeCell ref="A18:C18"/>
    <mergeCell ref="A19:C19"/>
    <mergeCell ref="A20:C20"/>
    <mergeCell ref="D5:E5"/>
    <mergeCell ref="D7:E7"/>
    <mergeCell ref="D8:E8"/>
    <mergeCell ref="D9:E9"/>
    <mergeCell ref="D10:E10"/>
    <mergeCell ref="D11:E11"/>
    <mergeCell ref="D16:E16"/>
    <mergeCell ref="A16:C16"/>
    <mergeCell ref="A17:C17"/>
    <mergeCell ref="A5:C5"/>
    <mergeCell ref="A7:C7"/>
    <mergeCell ref="A8:C8"/>
    <mergeCell ref="A9:C9"/>
    <mergeCell ref="A13:C13"/>
    <mergeCell ref="A14:C14"/>
    <mergeCell ref="D17:E17"/>
    <mergeCell ref="A15:C15"/>
    <mergeCell ref="A10:C10"/>
    <mergeCell ref="A11:C11"/>
    <mergeCell ref="D15:I15"/>
    <mergeCell ref="F5:I5"/>
    <mergeCell ref="D6:I6"/>
    <mergeCell ref="F7:I7"/>
    <mergeCell ref="F8:I8"/>
    <mergeCell ref="D42:E42"/>
    <mergeCell ref="D43:E43"/>
    <mergeCell ref="D40:E40"/>
    <mergeCell ref="D41:E41"/>
    <mergeCell ref="D35:E35"/>
    <mergeCell ref="D36:E36"/>
    <mergeCell ref="D33:E33"/>
    <mergeCell ref="D34:E34"/>
    <mergeCell ref="D39:E39"/>
    <mergeCell ref="A56:L56"/>
    <mergeCell ref="A44:C44"/>
    <mergeCell ref="D37:E37"/>
    <mergeCell ref="D38:E38"/>
    <mergeCell ref="D44:E44"/>
    <mergeCell ref="D47:E47"/>
    <mergeCell ref="D48:E48"/>
    <mergeCell ref="D45:E45"/>
    <mergeCell ref="A39:C39"/>
    <mergeCell ref="A40:C40"/>
    <mergeCell ref="A41:C41"/>
    <mergeCell ref="A42:C42"/>
    <mergeCell ref="A43:C43"/>
    <mergeCell ref="A54:E54"/>
    <mergeCell ref="F54:I54"/>
    <mergeCell ref="A53:E53"/>
    <mergeCell ref="F53:I53"/>
    <mergeCell ref="A47:C47"/>
    <mergeCell ref="A48:C48"/>
    <mergeCell ref="A49:C49"/>
    <mergeCell ref="D51:E51"/>
    <mergeCell ref="D52:E52"/>
    <mergeCell ref="A51:C51"/>
    <mergeCell ref="A50:C50"/>
    <mergeCell ref="A62:G62"/>
    <mergeCell ref="A59:G59"/>
    <mergeCell ref="A58:G58"/>
    <mergeCell ref="A60:G60"/>
    <mergeCell ref="A61:G61"/>
    <mergeCell ref="J58:K58"/>
    <mergeCell ref="J59:K59"/>
    <mergeCell ref="J60:K60"/>
    <mergeCell ref="J61:K61"/>
    <mergeCell ref="K63:K64"/>
    <mergeCell ref="D63:D64"/>
    <mergeCell ref="E63:E64"/>
    <mergeCell ref="F63:F64"/>
    <mergeCell ref="G63:G64"/>
    <mergeCell ref="H63:H64"/>
    <mergeCell ref="I63:J63"/>
    <mergeCell ref="A63:A64"/>
    <mergeCell ref="B63:B64"/>
    <mergeCell ref="C63:C64"/>
    <mergeCell ref="A37:C37"/>
    <mergeCell ref="F9:I9"/>
    <mergeCell ref="F10:I10"/>
    <mergeCell ref="F11:I11"/>
    <mergeCell ref="F12:I12"/>
    <mergeCell ref="F13:I13"/>
    <mergeCell ref="F14:I14"/>
    <mergeCell ref="F16:I16"/>
    <mergeCell ref="F17:I17"/>
    <mergeCell ref="F18:I18"/>
    <mergeCell ref="A35:C35"/>
    <mergeCell ref="A26:C26"/>
    <mergeCell ref="A31:F31"/>
    <mergeCell ref="A33:C33"/>
    <mergeCell ref="A34:C34"/>
    <mergeCell ref="D27:E27"/>
    <mergeCell ref="F30:I30"/>
    <mergeCell ref="D29:I29"/>
    <mergeCell ref="A25:C25"/>
    <mergeCell ref="D13:E13"/>
    <mergeCell ref="D14:E14"/>
    <mergeCell ref="D32:E32"/>
    <mergeCell ref="A32:C32"/>
    <mergeCell ref="D50:E50"/>
    <mergeCell ref="A52:C52"/>
    <mergeCell ref="D49:E49"/>
    <mergeCell ref="F19:I19"/>
    <mergeCell ref="F20:I20"/>
    <mergeCell ref="A12:C12"/>
    <mergeCell ref="D12:E12"/>
    <mergeCell ref="A21:C21"/>
    <mergeCell ref="D21:E21"/>
    <mergeCell ref="A28:C28"/>
    <mergeCell ref="D28:E28"/>
    <mergeCell ref="A46:C46"/>
    <mergeCell ref="F21:I21"/>
    <mergeCell ref="F22:I22"/>
    <mergeCell ref="F23:I23"/>
    <mergeCell ref="F24:I24"/>
    <mergeCell ref="F25:I25"/>
    <mergeCell ref="F26:I26"/>
    <mergeCell ref="F27:I27"/>
    <mergeCell ref="F28:I28"/>
    <mergeCell ref="D46:E46"/>
    <mergeCell ref="A45:C45"/>
    <mergeCell ref="A36:C36"/>
    <mergeCell ref="A38:C38"/>
  </mergeCells>
  <printOptions/>
  <pageMargins left="0" right="0" top="0" bottom="0" header="0" footer="0"/>
  <pageSetup fitToHeight="0" fitToWidth="0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26"/>
  <sheetViews>
    <sheetView zoomScalePageLayoutView="0" workbookViewId="0" topLeftCell="A1">
      <selection activeCell="C23" sqref="C23"/>
    </sheetView>
  </sheetViews>
  <sheetFormatPr defaultColWidth="9.140625" defaultRowHeight="15"/>
  <cols>
    <col min="14" max="14" width="14.7109375" style="0" bestFit="1" customWidth="1"/>
  </cols>
  <sheetData>
    <row r="3" spans="1:2" ht="15">
      <c r="A3">
        <f>1890570.72+1582183.54+28335.27+1715401.51+430434.28+25572.27+46117+183524.81+37101.37</f>
        <v>5939240.77</v>
      </c>
      <c r="B3">
        <f>A3+31980.06+431623.21+19100.18</f>
        <v>6421944.219999999</v>
      </c>
    </row>
    <row r="7" ht="15">
      <c r="A7" t="s">
        <v>69</v>
      </c>
    </row>
    <row r="8" spans="1:8" ht="15">
      <c r="A8" t="s">
        <v>70</v>
      </c>
      <c r="H8" t="s">
        <v>60</v>
      </c>
    </row>
    <row r="10" ht="15">
      <c r="A10" t="s">
        <v>61</v>
      </c>
    </row>
    <row r="11" ht="15">
      <c r="A11">
        <f>27339.75+20000+65910+15000+314352+57000+17150+18000+30000+123702</f>
        <v>688453.75</v>
      </c>
    </row>
    <row r="12" ht="15">
      <c r="A12" t="s">
        <v>62</v>
      </c>
    </row>
    <row r="13" ht="15">
      <c r="A13">
        <f>688453.75-17150</f>
        <v>671303.75</v>
      </c>
    </row>
    <row r="15" ht="15">
      <c r="A15" t="s">
        <v>63</v>
      </c>
    </row>
    <row r="16" ht="15">
      <c r="A16">
        <f>455928.11+508000+54356.2+113200.94+30074.4+13954.24+75298.16+3903.56+2606736.64+19000+3881899.82+1113300.18</f>
        <v>8875652.25</v>
      </c>
    </row>
    <row r="18" ht="15">
      <c r="A18" t="s">
        <v>64</v>
      </c>
    </row>
    <row r="19" spans="1:5" ht="15">
      <c r="A19">
        <f>4510.56+2488576.97+60275+17729.91+739205.94</f>
        <v>3310298.3800000004</v>
      </c>
      <c r="C19" t="s">
        <v>65</v>
      </c>
      <c r="E19">
        <f>17729.91+739205.94</f>
        <v>756935.85</v>
      </c>
    </row>
    <row r="20" spans="3:5" ht="15">
      <c r="C20" t="s">
        <v>66</v>
      </c>
      <c r="E20">
        <f>4510.56+2488576.97+60275</f>
        <v>2553362.5300000003</v>
      </c>
    </row>
    <row r="21" spans="4:5" ht="15">
      <c r="D21" t="s">
        <v>67</v>
      </c>
      <c r="E21">
        <f>E19+E20</f>
        <v>3310298.3800000004</v>
      </c>
    </row>
    <row r="23" spans="1:3" ht="15">
      <c r="A23" t="s">
        <v>68</v>
      </c>
      <c r="C23">
        <f>795453.59+671303.8+6685</f>
        <v>1473442.3900000001</v>
      </c>
    </row>
    <row r="24" ht="15">
      <c r="A24">
        <f>1050+1050+630+1050+420+175+630+630+1050</f>
        <v>6685</v>
      </c>
    </row>
    <row r="26" ht="15">
      <c r="N26" s="24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</dc:creator>
  <cp:keywords/>
  <dc:description/>
  <cp:lastModifiedBy>admin</cp:lastModifiedBy>
  <cp:lastPrinted>2017-06-28T01:42:32Z</cp:lastPrinted>
  <dcterms:created xsi:type="dcterms:W3CDTF">2012-11-02T01:03:19Z</dcterms:created>
  <dcterms:modified xsi:type="dcterms:W3CDTF">2017-06-28T07:36:17Z</dcterms:modified>
  <cp:category/>
  <cp:version/>
  <cp:contentType/>
  <cp:contentStatus/>
</cp:coreProperties>
</file>